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 activeTab="2"/>
  </bookViews>
  <sheets>
    <sheet name="28,04" sheetId="32" r:id="rId1"/>
    <sheet name="29,04" sheetId="33" r:id="rId2"/>
    <sheet name="30,04" sheetId="3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34" l="1"/>
  <c r="L32" i="34"/>
  <c r="K32" i="34"/>
  <c r="K34" i="34" s="1"/>
  <c r="J32" i="34"/>
  <c r="I32" i="34"/>
  <c r="H32" i="34"/>
  <c r="L31" i="34"/>
  <c r="L34" i="34" s="1"/>
  <c r="K31" i="34"/>
  <c r="J31" i="34"/>
  <c r="J34" i="34" s="1"/>
  <c r="I31" i="34"/>
  <c r="I34" i="34" s="1"/>
  <c r="H31" i="34"/>
  <c r="H34" i="34" s="1"/>
  <c r="F31" i="34"/>
  <c r="F32" i="34" s="1"/>
  <c r="E31" i="34"/>
  <c r="E32" i="34" s="1"/>
  <c r="D31" i="34"/>
  <c r="D32" i="34" s="1"/>
  <c r="C31" i="34"/>
  <c r="B31" i="34"/>
  <c r="G29" i="34"/>
  <c r="M20" i="34"/>
  <c r="E20" i="34"/>
  <c r="D20" i="34"/>
  <c r="L16" i="34"/>
  <c r="L20" i="34" s="1"/>
  <c r="K16" i="34"/>
  <c r="K20" i="34" s="1"/>
  <c r="J16" i="34"/>
  <c r="J20" i="34" s="1"/>
  <c r="I16" i="34"/>
  <c r="I20" i="34" s="1"/>
  <c r="H16" i="34"/>
  <c r="H20" i="34" s="1"/>
  <c r="G16" i="34"/>
  <c r="G20" i="34" s="1"/>
  <c r="F16" i="34"/>
  <c r="F20" i="34" s="1"/>
  <c r="E16" i="34"/>
  <c r="D16" i="34"/>
  <c r="M32" i="33"/>
  <c r="L29" i="33"/>
  <c r="K29" i="33"/>
  <c r="J29" i="33"/>
  <c r="I29" i="33"/>
  <c r="H29" i="33"/>
  <c r="F29" i="33"/>
  <c r="F30" i="33" s="1"/>
  <c r="E29" i="33"/>
  <c r="E30" i="33" s="1"/>
  <c r="D29" i="33"/>
  <c r="D30" i="33" s="1"/>
  <c r="C29" i="33"/>
  <c r="C30" i="33" s="1"/>
  <c r="B29" i="33"/>
  <c r="B30" i="33" s="1"/>
  <c r="G27" i="33"/>
  <c r="G29" i="33" s="1"/>
  <c r="M19" i="33"/>
  <c r="F19" i="33"/>
  <c r="E19" i="33"/>
  <c r="D19" i="33"/>
  <c r="L15" i="33"/>
  <c r="L19" i="33" s="1"/>
  <c r="K15" i="33"/>
  <c r="K19" i="33" s="1"/>
  <c r="J15" i="33"/>
  <c r="J19" i="33" s="1"/>
  <c r="I15" i="33"/>
  <c r="I19" i="33" s="1"/>
  <c r="H15" i="33"/>
  <c r="H30" i="33" s="1"/>
  <c r="F15" i="33"/>
  <c r="E15" i="33"/>
  <c r="D15" i="33"/>
  <c r="G13" i="33"/>
  <c r="G15" i="33" s="1"/>
  <c r="F31" i="32"/>
  <c r="E31" i="32"/>
  <c r="D31" i="32"/>
  <c r="L30" i="32"/>
  <c r="L31" i="32" s="1"/>
  <c r="K30" i="32"/>
  <c r="K31" i="32" s="1"/>
  <c r="J30" i="32"/>
  <c r="J31" i="32" s="1"/>
  <c r="I30" i="32"/>
  <c r="I31" i="32" s="1"/>
  <c r="H30" i="32"/>
  <c r="H31" i="32" s="1"/>
  <c r="F30" i="32"/>
  <c r="E30" i="32"/>
  <c r="D30" i="32"/>
  <c r="C30" i="32"/>
  <c r="B30" i="32"/>
  <c r="G28" i="32"/>
  <c r="G27" i="32"/>
  <c r="G30" i="32" s="1"/>
  <c r="L16" i="32"/>
  <c r="K16" i="32"/>
  <c r="J16" i="32"/>
  <c r="I16" i="32"/>
  <c r="H16" i="32"/>
  <c r="G16" i="32"/>
  <c r="F16" i="32"/>
  <c r="E16" i="32"/>
  <c r="D16" i="32"/>
  <c r="C16" i="32"/>
  <c r="B16" i="32"/>
  <c r="D34" i="34" l="1"/>
  <c r="G31" i="34"/>
  <c r="G32" i="34" s="1"/>
  <c r="E34" i="34"/>
  <c r="F34" i="34"/>
  <c r="H32" i="33"/>
  <c r="G19" i="33"/>
  <c r="G30" i="33"/>
  <c r="G32" i="33"/>
  <c r="I30" i="33"/>
  <c r="I32" i="33" s="1"/>
  <c r="J30" i="33"/>
  <c r="J32" i="33" s="1"/>
  <c r="K30" i="33"/>
  <c r="K32" i="33" s="1"/>
  <c r="L30" i="33"/>
  <c r="L32" i="33" s="1"/>
  <c r="D32" i="33"/>
  <c r="E32" i="33"/>
  <c r="F32" i="33"/>
  <c r="H19" i="33"/>
  <c r="G31" i="32"/>
  <c r="M33" i="32"/>
  <c r="L33" i="32"/>
  <c r="K33" i="32"/>
  <c r="J33" i="32"/>
  <c r="I33" i="32"/>
  <c r="H33" i="32"/>
  <c r="G33" i="32"/>
  <c r="F33" i="32"/>
  <c r="E33" i="32"/>
  <c r="D33" i="32"/>
  <c r="M19" i="32"/>
  <c r="L19" i="32"/>
  <c r="K19" i="32"/>
  <c r="J19" i="32"/>
  <c r="I19" i="32"/>
  <c r="H19" i="32"/>
  <c r="G19" i="32"/>
  <c r="F19" i="32"/>
  <c r="E19" i="32"/>
  <c r="D19" i="32"/>
  <c r="G34" i="34" l="1"/>
</calcChain>
</file>

<file path=xl/sharedStrings.xml><?xml version="1.0" encoding="utf-8"?>
<sst xmlns="http://schemas.openxmlformats.org/spreadsheetml/2006/main" count="182" uniqueCount="58">
  <si>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</si>
  <si>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</si>
  <si>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</si>
  <si>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</si>
  <si>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</si>
  <si>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</si>
  <si>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</si>
  <si>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</si>
  <si>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</si>
  <si>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</si>
  <si>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</si>
  <si>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</si>
  <si>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</si>
  <si>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</si>
  <si>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</si>
  <si>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</si>
  <si>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</si>
  <si>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</si>
  <si>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</si>
  <si>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</si>
  <si>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</si>
  <si>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</si>
  <si>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</si>
  <si>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Фрукт по сезону</t>
  </si>
  <si>
    <t>Какао с молоком</t>
  </si>
  <si>
    <t>Хлеб ржаной</t>
  </si>
  <si>
    <t>Борщ из свежей капусты с картофелем на курином бульоне</t>
  </si>
  <si>
    <t>Кондитерские изделия</t>
  </si>
  <si>
    <t>Компот из сухофруктов</t>
  </si>
  <si>
    <t>Чай с сахаром</t>
  </si>
  <si>
    <t>Суп фасолевый на курином бульоне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</si>
  <si>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</si>
  <si>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</si>
  <si>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</si>
  <si>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</si>
  <si>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</si>
  <si>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</si>
  <si>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Щи из свежей капусты с картофелем на курином бульоне</t>
  </si>
  <si>
    <t>Котлета куриная</t>
  </si>
  <si>
    <t>Биточек рыбный</t>
  </si>
  <si>
    <t>ООО "Калужская продовольственная компания"</t>
  </si>
  <si>
    <t>200/5</t>
  </si>
  <si>
    <t>Макароны отварные с сыром</t>
  </si>
  <si>
    <t>Чай  с сахаром и лимоном</t>
  </si>
  <si>
    <t xml:space="preserve">Рис отварной </t>
  </si>
  <si>
    <t>Итого завтрак:</t>
  </si>
  <si>
    <t>Итого обед:</t>
  </si>
  <si>
    <t>Итого за день:</t>
  </si>
  <si>
    <t xml:space="preserve">Каша гречневая молочная </t>
  </si>
  <si>
    <t>Итого день:</t>
  </si>
  <si>
    <t>Запеканка картофельная с мясом</t>
  </si>
  <si>
    <t>465</t>
  </si>
  <si>
    <t>485</t>
  </si>
  <si>
    <t xml:space="preserve">Макароны отварные </t>
  </si>
  <si>
    <t>на 29 Апреля 2025 г.</t>
  </si>
  <si>
    <t>на 30 Апреля 2025 г.</t>
  </si>
  <si>
    <t>на  28   Апреля 2025 г.</t>
  </si>
  <si>
    <t>Омлет с кукурузой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</si>
</sst>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5" borderId="25" xfId="0" applyFont="1" applyFill="1" applyBorder="1"/>
    <xf numFmtId="0" fontId="9" fillId="5" borderId="25" xfId="0" applyFont="1" applyFill="1" applyBorder="1" applyAlignment="1">
      <alignment horizontal="right"/>
    </xf>
    <xf numFmtId="0" fontId="8" fillId="4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165" fontId="8" fillId="0" borderId="25" xfId="0" applyNumberFormat="1" applyFont="1" applyBorder="1"/>
    <xf numFmtId="0" fontId="8" fillId="2" borderId="25" xfId="0" applyFont="1" applyFill="1" applyBorder="1" applyAlignment="1">
      <alignment horizontal="right"/>
    </xf>
    <xf numFmtId="2" fontId="8" fillId="2" borderId="25" xfId="0" applyNumberFormat="1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3" borderId="25" xfId="0" applyFont="1" applyFill="1" applyBorder="1"/>
    <xf numFmtId="165" fontId="8" fillId="0" borderId="26" xfId="0" applyNumberFormat="1" applyFont="1" applyBorder="1"/>
    <xf numFmtId="3" fontId="9" fillId="5" borderId="25" xfId="0" applyNumberFormat="1" applyFont="1" applyFill="1" applyBorder="1" applyAlignment="1">
      <alignment horizontal="right"/>
    </xf>
    <xf numFmtId="0" fontId="8" fillId="3" borderId="25" xfId="0" applyFont="1" applyFill="1" applyBorder="1" applyAlignment="1">
      <alignment wrapText="1"/>
    </xf>
    <xf numFmtId="0" fontId="8" fillId="0" borderId="28" xfId="0" applyFont="1" applyBorder="1"/>
    <xf numFmtId="0" fontId="8" fillId="0" borderId="25" xfId="0" applyFont="1" applyFill="1" applyBorder="1"/>
    <xf numFmtId="2" fontId="8" fillId="0" borderId="26" xfId="0" applyNumberFormat="1" applyFont="1" applyBorder="1"/>
    <xf numFmtId="0" fontId="8" fillId="0" borderId="27" xfId="0" applyFont="1" applyBorder="1" applyAlignment="1">
      <alignment horizontal="right"/>
    </xf>
    <xf numFmtId="49" fontId="9" fillId="5" borderId="25" xfId="0" applyNumberFormat="1" applyFont="1" applyFill="1" applyBorder="1" applyAlignment="1">
      <alignment horizontal="right"/>
    </xf>
    <xf numFmtId="0" fontId="8" fillId="0" borderId="25" xfId="0" applyFont="1" applyBorder="1" applyAlignment="1">
      <alignment vertical="center" wrapText="1"/>
    </xf>
    <xf numFmtId="0" fontId="8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4" borderId="25" xfId="0" applyFont="1" applyFill="1" applyBorder="1" applyAlignment="1">
      <alignment vertical="center"/>
    </xf>
    <xf numFmtId="2" fontId="8" fillId="0" borderId="25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topLeftCell="A22" workbookViewId="0">
      <selection activeCell="D16" sqref="D16:E16"/>
    </sheetView>
  </sheetViews>
  <sheetFormatPr defaultColWidth="9" defaultRowHeight="15" x14ac:dyDescent="0.25"/>
  <cols>
    <col min="1" max="1" width="33.5703125" style="23" customWidth="1"/>
    <col min="2" max="2" width="5.7109375" style="23" customWidth="1"/>
    <col min="3" max="3" width="5.5703125" style="2" customWidth="1"/>
    <col min="4" max="4" width="6.28515625" style="1" customWidth="1"/>
    <col min="5" max="5" width="6.140625" style="1" customWidth="1"/>
    <col min="6" max="6" width="5.85546875" style="1" customWidth="1"/>
    <col min="7" max="7" width="7.140625" style="1" customWidth="1"/>
    <col min="8" max="8" width="4.5703125" style="1" customWidth="1"/>
    <col min="9" max="9" width="7.42578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7" customHeight="1" thickBot="1" x14ac:dyDescent="0.3">
      <c r="A1" s="8" t="s">
        <v>40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56</v>
      </c>
      <c r="B7" s="32"/>
      <c r="C7" s="25"/>
    </row>
    <row r="8" spans="1:13" ht="9.4" customHeight="1" thickBot="1" x14ac:dyDescent="0.3"/>
    <row r="9" spans="1:13" s="18" customFormat="1" ht="28.9" customHeight="1" x14ac:dyDescent="0.25">
      <c r="A9" s="29" t="s">
        <v>12</v>
      </c>
      <c r="B9" s="97" t="s">
        <v>31</v>
      </c>
      <c r="C9" s="98"/>
      <c r="D9" s="99" t="s">
        <v>8</v>
      </c>
      <c r="E9" s="100"/>
      <c r="F9" s="100"/>
      <c r="G9" s="101"/>
      <c r="H9" s="102" t="s">
        <v>35</v>
      </c>
      <c r="I9" s="103"/>
      <c r="J9" s="104"/>
      <c r="K9" s="105" t="s">
        <v>9</v>
      </c>
      <c r="L9" s="106"/>
      <c r="M9" s="82" t="s">
        <v>36</v>
      </c>
    </row>
    <row r="10" spans="1:13" ht="40.5" customHeight="1" x14ac:dyDescent="0.25">
      <c r="A10" s="1"/>
      <c r="B10" s="85" t="s">
        <v>32</v>
      </c>
      <c r="C10" s="87" t="s">
        <v>33</v>
      </c>
      <c r="D10" s="89" t="s">
        <v>0</v>
      </c>
      <c r="E10" s="91" t="s">
        <v>1</v>
      </c>
      <c r="F10" s="93" t="s">
        <v>2</v>
      </c>
      <c r="G10" s="95" t="s">
        <v>3</v>
      </c>
      <c r="H10" s="107" t="s">
        <v>4</v>
      </c>
      <c r="I10" s="93" t="s">
        <v>34</v>
      </c>
      <c r="J10" s="109" t="s">
        <v>5</v>
      </c>
      <c r="K10" s="89" t="s">
        <v>6</v>
      </c>
      <c r="L10" s="95" t="s">
        <v>7</v>
      </c>
      <c r="M10" s="83"/>
    </row>
    <row r="11" spans="1:13" ht="40.5" customHeight="1" thickBot="1" x14ac:dyDescent="0.3">
      <c r="A11" s="1"/>
      <c r="B11" s="86"/>
      <c r="C11" s="88"/>
      <c r="D11" s="90"/>
      <c r="E11" s="92"/>
      <c r="F11" s="94"/>
      <c r="G11" s="96"/>
      <c r="H11" s="108"/>
      <c r="I11" s="94"/>
      <c r="J11" s="110"/>
      <c r="K11" s="90"/>
      <c r="L11" s="96"/>
      <c r="M11" s="84"/>
    </row>
    <row r="12" spans="1:13" ht="15.75" x14ac:dyDescent="0.25">
      <c r="A12" s="58" t="s">
        <v>48</v>
      </c>
      <c r="B12" s="50">
        <v>200</v>
      </c>
      <c r="C12" s="50">
        <v>250</v>
      </c>
      <c r="D12" s="60">
        <v>10.199999999999999</v>
      </c>
      <c r="E12" s="60">
        <v>9.3000000000000007</v>
      </c>
      <c r="F12" s="51">
        <v>48.3</v>
      </c>
      <c r="G12" s="51">
        <v>317.60000000000002</v>
      </c>
      <c r="H12" s="51">
        <v>0.32</v>
      </c>
      <c r="I12" s="51">
        <v>0.5</v>
      </c>
      <c r="J12" s="52">
        <v>0.3</v>
      </c>
      <c r="K12" s="51">
        <v>86.1</v>
      </c>
      <c r="L12" s="53">
        <v>6.74</v>
      </c>
      <c r="M12" s="54">
        <v>213</v>
      </c>
    </row>
    <row r="13" spans="1:13" ht="15.75" x14ac:dyDescent="0.25">
      <c r="A13" s="58" t="s">
        <v>23</v>
      </c>
      <c r="B13" s="61">
        <v>100</v>
      </c>
      <c r="C13" s="61">
        <v>100</v>
      </c>
      <c r="D13" s="58">
        <v>0.13</v>
      </c>
      <c r="E13" s="58">
        <v>7.25</v>
      </c>
      <c r="F13" s="58">
        <v>0.09</v>
      </c>
      <c r="G13" s="58">
        <v>66.099999999999994</v>
      </c>
      <c r="H13" s="58">
        <v>0</v>
      </c>
      <c r="I13" s="58">
        <v>0.01</v>
      </c>
      <c r="J13" s="62">
        <v>0</v>
      </c>
      <c r="K13" s="58">
        <v>0.24</v>
      </c>
      <c r="L13" s="63">
        <v>0</v>
      </c>
      <c r="M13" s="64">
        <v>75</v>
      </c>
    </row>
    <row r="14" spans="1:13" ht="15.75" x14ac:dyDescent="0.25">
      <c r="A14" s="65" t="s">
        <v>24</v>
      </c>
      <c r="B14" s="61">
        <v>200</v>
      </c>
      <c r="C14" s="61">
        <v>200</v>
      </c>
      <c r="D14" s="51">
        <v>5.8</v>
      </c>
      <c r="E14" s="51">
        <v>5.8</v>
      </c>
      <c r="F14" s="51">
        <v>34.4</v>
      </c>
      <c r="G14" s="51">
        <v>205.6</v>
      </c>
      <c r="H14" s="51">
        <v>0.1</v>
      </c>
      <c r="I14" s="51">
        <v>0.4</v>
      </c>
      <c r="J14" s="52">
        <v>1.6</v>
      </c>
      <c r="K14" s="51">
        <v>172.2</v>
      </c>
      <c r="L14" s="66">
        <v>1</v>
      </c>
      <c r="M14" s="54">
        <v>496</v>
      </c>
    </row>
    <row r="15" spans="1:13" ht="15.75" x14ac:dyDescent="0.25">
      <c r="A15" s="51" t="s">
        <v>10</v>
      </c>
      <c r="B15" s="50">
        <v>30</v>
      </c>
      <c r="C15" s="50">
        <v>30</v>
      </c>
      <c r="D15" s="51">
        <v>2.25</v>
      </c>
      <c r="E15" s="51">
        <v>0.86999999999999988</v>
      </c>
      <c r="F15" s="51">
        <v>15.42</v>
      </c>
      <c r="G15" s="51">
        <v>78.509999999999991</v>
      </c>
      <c r="H15" s="51">
        <v>3.3000000000000002E-2</v>
      </c>
      <c r="I15" s="51">
        <v>0.51</v>
      </c>
      <c r="J15" s="52">
        <v>0</v>
      </c>
      <c r="K15" s="51">
        <v>14.1</v>
      </c>
      <c r="L15" s="53">
        <v>1.17</v>
      </c>
      <c r="M15" s="54">
        <v>576</v>
      </c>
    </row>
    <row r="16" spans="1:13" ht="15.75" x14ac:dyDescent="0.25">
      <c r="A16" s="55" t="s">
        <v>45</v>
      </c>
      <c r="B16" s="56">
        <f t="shared" ref="B16:L16" si="0">SUM(B12:B15)</f>
        <v>530</v>
      </c>
      <c r="C16" s="56">
        <f t="shared" si="0"/>
        <v>580</v>
      </c>
      <c r="D16" s="81">
        <f t="shared" si="0"/>
        <v>18.38</v>
      </c>
      <c r="E16" s="81">
        <f t="shared" si="0"/>
        <v>23.220000000000002</v>
      </c>
      <c r="F16" s="55">
        <f t="shared" si="0"/>
        <v>98.21</v>
      </c>
      <c r="G16" s="55">
        <f t="shared" si="0"/>
        <v>667.81000000000006</v>
      </c>
      <c r="H16" s="55">
        <f t="shared" si="0"/>
        <v>0.45300000000000007</v>
      </c>
      <c r="I16" s="55">
        <f t="shared" si="0"/>
        <v>1.42</v>
      </c>
      <c r="J16" s="55">
        <f t="shared" si="0"/>
        <v>1.9000000000000001</v>
      </c>
      <c r="K16" s="55">
        <f t="shared" si="0"/>
        <v>272.64</v>
      </c>
      <c r="L16" s="55">
        <f t="shared" si="0"/>
        <v>8.91</v>
      </c>
      <c r="M16" s="54"/>
    </row>
    <row r="17" spans="1:16" ht="15.75" thickBot="1" x14ac:dyDescent="0.3">
      <c r="A17" s="37"/>
      <c r="B17" s="38"/>
      <c r="C17" s="39"/>
      <c r="D17" s="26"/>
      <c r="E17" s="27"/>
      <c r="F17" s="27"/>
      <c r="G17" s="28"/>
      <c r="H17" s="31"/>
      <c r="I17" s="27"/>
      <c r="J17" s="30"/>
      <c r="K17" s="26"/>
      <c r="L17" s="28"/>
      <c r="M17" s="40"/>
      <c r="P17" s="6"/>
    </row>
    <row r="18" spans="1:16" ht="7.9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5.75" thickBot="1" x14ac:dyDescent="0.3">
      <c r="A19" s="7" t="s">
        <v>11</v>
      </c>
      <c r="B19" s="7"/>
      <c r="C19" s="3"/>
      <c r="D19" s="41">
        <f t="shared" ref="D19:M19" si="1">SUM(D12:D18)</f>
        <v>36.76</v>
      </c>
      <c r="E19" s="42">
        <f t="shared" si="1"/>
        <v>46.440000000000005</v>
      </c>
      <c r="F19" s="42">
        <f t="shared" si="1"/>
        <v>196.42</v>
      </c>
      <c r="G19" s="43">
        <f t="shared" si="1"/>
        <v>1335.6200000000001</v>
      </c>
      <c r="H19" s="42">
        <f t="shared" si="1"/>
        <v>0.90600000000000014</v>
      </c>
      <c r="I19" s="42">
        <f t="shared" si="1"/>
        <v>2.84</v>
      </c>
      <c r="J19" s="42">
        <f t="shared" si="1"/>
        <v>3.8000000000000003</v>
      </c>
      <c r="K19" s="42">
        <f t="shared" si="1"/>
        <v>545.28</v>
      </c>
      <c r="L19" s="42">
        <f t="shared" si="1"/>
        <v>17.82</v>
      </c>
      <c r="M19" s="44">
        <f t="shared" si="1"/>
        <v>1360</v>
      </c>
    </row>
    <row r="20" spans="1:16" ht="15.75" thickBot="1" x14ac:dyDescent="0.3">
      <c r="A20" s="17"/>
      <c r="B20" s="17"/>
      <c r="D20" s="5"/>
      <c r="E20" s="5"/>
      <c r="F20" s="5"/>
      <c r="G20" s="5"/>
      <c r="H20" s="5"/>
      <c r="I20" s="5"/>
      <c r="J20" s="5"/>
      <c r="K20" s="5"/>
      <c r="L20" s="5"/>
    </row>
    <row r="21" spans="1:16" ht="13.9" customHeight="1" x14ac:dyDescent="0.25">
      <c r="A21" s="29" t="s">
        <v>13</v>
      </c>
      <c r="B21" s="97" t="s">
        <v>31</v>
      </c>
      <c r="C21" s="98"/>
      <c r="D21" s="99" t="s">
        <v>8</v>
      </c>
      <c r="E21" s="100"/>
      <c r="F21" s="100"/>
      <c r="G21" s="101"/>
      <c r="H21" s="102" t="s">
        <v>35</v>
      </c>
      <c r="I21" s="103"/>
      <c r="J21" s="104"/>
      <c r="K21" s="105" t="s">
        <v>9</v>
      </c>
      <c r="L21" s="106"/>
      <c r="M21" s="82" t="s">
        <v>36</v>
      </c>
    </row>
    <row r="22" spans="1:16" ht="40.5" customHeight="1" x14ac:dyDescent="0.25">
      <c r="A22" s="1"/>
      <c r="B22" s="85" t="s">
        <v>32</v>
      </c>
      <c r="C22" s="87" t="s">
        <v>33</v>
      </c>
      <c r="D22" s="89" t="s">
        <v>0</v>
      </c>
      <c r="E22" s="91" t="s">
        <v>1</v>
      </c>
      <c r="F22" s="93" t="s">
        <v>2</v>
      </c>
      <c r="G22" s="95" t="s">
        <v>3</v>
      </c>
      <c r="H22" s="107" t="s">
        <v>4</v>
      </c>
      <c r="I22" s="93" t="s">
        <v>34</v>
      </c>
      <c r="J22" s="109" t="s">
        <v>5</v>
      </c>
      <c r="K22" s="89" t="s">
        <v>6</v>
      </c>
      <c r="L22" s="95" t="s">
        <v>7</v>
      </c>
      <c r="M22" s="83"/>
    </row>
    <row r="23" spans="1:16" ht="40.5" customHeight="1" thickBot="1" x14ac:dyDescent="0.3">
      <c r="A23" s="1"/>
      <c r="B23" s="86"/>
      <c r="C23" s="88"/>
      <c r="D23" s="90"/>
      <c r="E23" s="92"/>
      <c r="F23" s="94"/>
      <c r="G23" s="96"/>
      <c r="H23" s="108"/>
      <c r="I23" s="94"/>
      <c r="J23" s="110"/>
      <c r="K23" s="90"/>
      <c r="L23" s="96"/>
      <c r="M23" s="84"/>
    </row>
    <row r="24" spans="1:16" ht="47.25" x14ac:dyDescent="0.25">
      <c r="A24" s="49" t="s">
        <v>37</v>
      </c>
      <c r="B24" s="50">
        <v>200</v>
      </c>
      <c r="C24" s="50">
        <v>250</v>
      </c>
      <c r="D24" s="51">
        <v>1.5</v>
      </c>
      <c r="E24" s="51">
        <v>5.5</v>
      </c>
      <c r="F24" s="51">
        <v>6.2</v>
      </c>
      <c r="G24" s="57">
        <v>143.19999999999999</v>
      </c>
      <c r="H24" s="51">
        <v>0.04</v>
      </c>
      <c r="I24" s="51">
        <v>2.3199999999999998</v>
      </c>
      <c r="J24" s="52">
        <v>8.5</v>
      </c>
      <c r="K24" s="51">
        <v>49.5</v>
      </c>
      <c r="L24" s="53">
        <v>0.63</v>
      </c>
      <c r="M24" s="54">
        <v>95</v>
      </c>
    </row>
    <row r="25" spans="1:16" ht="15.75" x14ac:dyDescent="0.25">
      <c r="A25" s="51" t="s">
        <v>38</v>
      </c>
      <c r="B25" s="50">
        <v>90</v>
      </c>
      <c r="C25" s="50">
        <v>100</v>
      </c>
      <c r="D25" s="51">
        <v>20.53</v>
      </c>
      <c r="E25" s="51">
        <v>16.5</v>
      </c>
      <c r="F25" s="51">
        <v>16.53</v>
      </c>
      <c r="G25" s="57">
        <v>177.33</v>
      </c>
      <c r="H25" s="51">
        <v>0.14000000000000001</v>
      </c>
      <c r="I25" s="51">
        <v>2.1</v>
      </c>
      <c r="J25" s="52">
        <v>0</v>
      </c>
      <c r="K25" s="51">
        <v>61</v>
      </c>
      <c r="L25" s="53">
        <v>1.29</v>
      </c>
      <c r="M25" s="54">
        <v>357</v>
      </c>
    </row>
    <row r="26" spans="1:16" ht="15.75" x14ac:dyDescent="0.25">
      <c r="A26" s="49" t="s">
        <v>53</v>
      </c>
      <c r="B26" s="50">
        <v>150</v>
      </c>
      <c r="C26" s="50">
        <v>180</v>
      </c>
      <c r="D26" s="51">
        <v>6.66</v>
      </c>
      <c r="E26" s="51">
        <v>5.94</v>
      </c>
      <c r="F26" s="51">
        <v>35.479999999999997</v>
      </c>
      <c r="G26" s="57">
        <v>221.4</v>
      </c>
      <c r="H26" s="51">
        <v>7.1999999999999981E-2</v>
      </c>
      <c r="I26" s="51">
        <v>0.9</v>
      </c>
      <c r="J26" s="52">
        <v>0</v>
      </c>
      <c r="K26" s="51">
        <v>14.4</v>
      </c>
      <c r="L26" s="53">
        <v>1.26</v>
      </c>
      <c r="M26" s="54">
        <v>256</v>
      </c>
    </row>
    <row r="27" spans="1:16" ht="15.75" x14ac:dyDescent="0.25">
      <c r="A27" s="51" t="s">
        <v>29</v>
      </c>
      <c r="B27" s="50">
        <v>200</v>
      </c>
      <c r="C27" s="50">
        <v>200</v>
      </c>
      <c r="D27" s="51">
        <v>0.2</v>
      </c>
      <c r="E27" s="51">
        <v>0.1</v>
      </c>
      <c r="F27" s="51">
        <v>9.3000000000000007</v>
      </c>
      <c r="G27" s="51">
        <f>D27*4+E27*9+F27*4</f>
        <v>38.900000000000006</v>
      </c>
      <c r="H27" s="51">
        <v>0</v>
      </c>
      <c r="I27" s="51">
        <v>0</v>
      </c>
      <c r="J27" s="52">
        <v>0</v>
      </c>
      <c r="K27" s="51">
        <v>5.0999999999999996</v>
      </c>
      <c r="L27" s="53">
        <v>0.82</v>
      </c>
      <c r="M27" s="54">
        <v>457</v>
      </c>
    </row>
    <row r="28" spans="1:16" ht="15.75" x14ac:dyDescent="0.25">
      <c r="A28" s="51" t="s">
        <v>25</v>
      </c>
      <c r="B28" s="50">
        <v>25</v>
      </c>
      <c r="C28" s="50">
        <v>40</v>
      </c>
      <c r="D28" s="51">
        <v>2.4</v>
      </c>
      <c r="E28" s="51">
        <v>0.45</v>
      </c>
      <c r="F28" s="51">
        <v>12.3</v>
      </c>
      <c r="G28" s="51">
        <f>D28*4+E28*9+F28*4</f>
        <v>62.85</v>
      </c>
      <c r="H28" s="51">
        <v>7.4999999999999983E-2</v>
      </c>
      <c r="I28" s="51">
        <v>0.69</v>
      </c>
      <c r="J28" s="52">
        <v>0</v>
      </c>
      <c r="K28" s="51">
        <v>9.9</v>
      </c>
      <c r="L28" s="53">
        <v>1.32</v>
      </c>
      <c r="M28" s="54">
        <v>574</v>
      </c>
    </row>
    <row r="29" spans="1:16" ht="15.75" x14ac:dyDescent="0.25">
      <c r="A29" s="51" t="s">
        <v>10</v>
      </c>
      <c r="B29" s="50">
        <v>35</v>
      </c>
      <c r="C29" s="50">
        <v>45</v>
      </c>
      <c r="D29" s="51">
        <v>4.5999999999999996</v>
      </c>
      <c r="E29" s="51">
        <v>0.54</v>
      </c>
      <c r="F29" s="51">
        <v>29.5</v>
      </c>
      <c r="G29" s="57">
        <v>125.6</v>
      </c>
      <c r="H29" s="51">
        <v>3.3000000000000002E-2</v>
      </c>
      <c r="I29" s="51">
        <v>0.51</v>
      </c>
      <c r="J29" s="52">
        <v>0</v>
      </c>
      <c r="K29" s="51">
        <v>14.1</v>
      </c>
      <c r="L29" s="53">
        <v>1.17</v>
      </c>
      <c r="M29" s="54">
        <v>576</v>
      </c>
    </row>
    <row r="30" spans="1:16" ht="15.75" x14ac:dyDescent="0.25">
      <c r="A30" s="55" t="s">
        <v>46</v>
      </c>
      <c r="B30" s="56">
        <f>SUM(B24:B29)</f>
        <v>700</v>
      </c>
      <c r="C30" s="56">
        <f>SUM(C24:C29)</f>
        <v>815</v>
      </c>
      <c r="D30" s="56">
        <f t="shared" ref="D30:L30" si="2">SUM(D24:D29)</f>
        <v>35.89</v>
      </c>
      <c r="E30" s="56">
        <f t="shared" si="2"/>
        <v>29.03</v>
      </c>
      <c r="F30" s="56">
        <f t="shared" si="2"/>
        <v>109.30999999999999</v>
      </c>
      <c r="G30" s="56">
        <f t="shared" si="2"/>
        <v>769.28</v>
      </c>
      <c r="H30" s="56">
        <f t="shared" si="2"/>
        <v>0.36</v>
      </c>
      <c r="I30" s="56">
        <f t="shared" si="2"/>
        <v>6.52</v>
      </c>
      <c r="J30" s="56">
        <f t="shared" si="2"/>
        <v>8.5</v>
      </c>
      <c r="K30" s="56">
        <f t="shared" si="2"/>
        <v>154</v>
      </c>
      <c r="L30" s="56">
        <f t="shared" si="2"/>
        <v>6.4899999999999993</v>
      </c>
      <c r="M30" s="59"/>
    </row>
    <row r="31" spans="1:16" ht="15.75" x14ac:dyDescent="0.25">
      <c r="A31" s="55" t="s">
        <v>47</v>
      </c>
      <c r="B31" s="56">
        <v>1230</v>
      </c>
      <c r="C31" s="56">
        <v>1395</v>
      </c>
      <c r="D31" s="56">
        <f>SUM(D24:D30)</f>
        <v>71.78</v>
      </c>
      <c r="E31" s="56">
        <f t="shared" ref="E31:L31" si="3">SUM(E24:E30)</f>
        <v>58.06</v>
      </c>
      <c r="F31" s="56">
        <f t="shared" si="3"/>
        <v>218.61999999999998</v>
      </c>
      <c r="G31" s="56">
        <f t="shared" si="3"/>
        <v>1538.56</v>
      </c>
      <c r="H31" s="56">
        <f t="shared" si="3"/>
        <v>0.72</v>
      </c>
      <c r="I31" s="56">
        <f t="shared" si="3"/>
        <v>13.04</v>
      </c>
      <c r="J31" s="56">
        <f t="shared" si="3"/>
        <v>17</v>
      </c>
      <c r="K31" s="56">
        <f t="shared" si="3"/>
        <v>308</v>
      </c>
      <c r="L31" s="56">
        <f t="shared" si="3"/>
        <v>12.979999999999999</v>
      </c>
      <c r="M31" s="54"/>
    </row>
    <row r="32" spans="1:16" ht="7.9" customHeight="1" thickBot="1" x14ac:dyDescent="0.3">
      <c r="C32" s="3"/>
      <c r="D32" s="4"/>
      <c r="E32" s="4"/>
      <c r="F32" s="4"/>
      <c r="G32" s="4"/>
      <c r="H32" s="4"/>
      <c r="I32" s="4"/>
      <c r="J32" s="4"/>
      <c r="K32" s="4"/>
      <c r="L32" s="4"/>
    </row>
    <row r="33" spans="1:13" ht="15.75" thickBot="1" x14ac:dyDescent="0.3">
      <c r="A33" s="7" t="s">
        <v>11</v>
      </c>
      <c r="B33" s="7"/>
      <c r="C33" s="3"/>
      <c r="D33" s="45">
        <f t="shared" ref="D33:M33" si="4">SUM(D24:D32)</f>
        <v>143.56</v>
      </c>
      <c r="E33" s="46">
        <f t="shared" si="4"/>
        <v>116.12</v>
      </c>
      <c r="F33" s="46">
        <f t="shared" si="4"/>
        <v>437.23999999999995</v>
      </c>
      <c r="G33" s="47">
        <f t="shared" si="4"/>
        <v>3077.12</v>
      </c>
      <c r="H33" s="46">
        <f t="shared" si="4"/>
        <v>1.44</v>
      </c>
      <c r="I33" s="46">
        <f t="shared" si="4"/>
        <v>26.08</v>
      </c>
      <c r="J33" s="46">
        <f t="shared" si="4"/>
        <v>34</v>
      </c>
      <c r="K33" s="46">
        <f t="shared" si="4"/>
        <v>616</v>
      </c>
      <c r="L33" s="46">
        <f t="shared" si="4"/>
        <v>25.959999999999997</v>
      </c>
      <c r="M33" s="48">
        <f t="shared" si="4"/>
        <v>2315</v>
      </c>
    </row>
    <row r="34" spans="1:13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ht="13.9" customHeight="1" x14ac:dyDescent="0.25">
      <c r="A36" s="15" t="s">
        <v>19</v>
      </c>
      <c r="B36" s="15"/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5.75" thickBot="1" x14ac:dyDescent="0.3">
      <c r="A38" s="10" t="s">
        <v>20</v>
      </c>
      <c r="B38" s="10"/>
      <c r="C38" s="11"/>
      <c r="D38" s="12"/>
      <c r="E38" s="12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21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22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</sheetData>
  <mergeCells count="32"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0"/>
  <sheetViews>
    <sheetView topLeftCell="A16" workbookViewId="0">
      <selection activeCell="A29" sqref="A29:E29"/>
    </sheetView>
  </sheetViews>
  <sheetFormatPr defaultColWidth="9" defaultRowHeight="15" x14ac:dyDescent="0.25"/>
  <cols>
    <col min="1" max="1" width="33.5703125" style="23" customWidth="1"/>
    <col min="2" max="2" width="6.28515625" style="23" bestFit="1" customWidth="1"/>
    <col min="3" max="3" width="6.28515625" style="2" bestFit="1" customWidth="1"/>
    <col min="4" max="5" width="6.7109375" style="1" bestFit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8" t="s">
        <v>40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54</v>
      </c>
      <c r="B7" s="32"/>
      <c r="C7" s="25"/>
    </row>
    <row r="8" spans="1:13" ht="9.4" customHeight="1" thickBot="1" x14ac:dyDescent="0.3"/>
    <row r="9" spans="1:13" s="18" customFormat="1" ht="28.9" customHeight="1" x14ac:dyDescent="0.25">
      <c r="A9" s="29" t="s">
        <v>12</v>
      </c>
      <c r="B9" s="97" t="s">
        <v>31</v>
      </c>
      <c r="C9" s="98"/>
      <c r="D9" s="99" t="s">
        <v>8</v>
      </c>
      <c r="E9" s="100"/>
      <c r="F9" s="100"/>
      <c r="G9" s="101"/>
      <c r="H9" s="102" t="s">
        <v>35</v>
      </c>
      <c r="I9" s="103"/>
      <c r="J9" s="104"/>
      <c r="K9" s="105" t="s">
        <v>9</v>
      </c>
      <c r="L9" s="106"/>
      <c r="M9" s="82" t="s">
        <v>36</v>
      </c>
    </row>
    <row r="10" spans="1:13" ht="40.5" customHeight="1" x14ac:dyDescent="0.25">
      <c r="A10" s="1"/>
      <c r="B10" s="85" t="s">
        <v>32</v>
      </c>
      <c r="C10" s="87" t="s">
        <v>33</v>
      </c>
      <c r="D10" s="89" t="s">
        <v>0</v>
      </c>
      <c r="E10" s="91" t="s">
        <v>1</v>
      </c>
      <c r="F10" s="93" t="s">
        <v>2</v>
      </c>
      <c r="G10" s="95" t="s">
        <v>3</v>
      </c>
      <c r="H10" s="107" t="s">
        <v>4</v>
      </c>
      <c r="I10" s="93" t="s">
        <v>34</v>
      </c>
      <c r="J10" s="109" t="s">
        <v>5</v>
      </c>
      <c r="K10" s="89" t="s">
        <v>6</v>
      </c>
      <c r="L10" s="95" t="s">
        <v>7</v>
      </c>
      <c r="M10" s="83"/>
    </row>
    <row r="11" spans="1:13" ht="40.5" customHeight="1" thickBot="1" x14ac:dyDescent="0.3">
      <c r="A11" s="1"/>
      <c r="B11" s="86"/>
      <c r="C11" s="88"/>
      <c r="D11" s="90"/>
      <c r="E11" s="92"/>
      <c r="F11" s="94"/>
      <c r="G11" s="96"/>
      <c r="H11" s="108"/>
      <c r="I11" s="94"/>
      <c r="J11" s="110"/>
      <c r="K11" s="90"/>
      <c r="L11" s="96"/>
      <c r="M11" s="84"/>
    </row>
    <row r="12" spans="1:13" ht="31.5" x14ac:dyDescent="0.25">
      <c r="A12" s="68" t="s">
        <v>57</v>
      </c>
      <c r="B12" s="50">
        <v>200</v>
      </c>
      <c r="C12" s="50">
        <v>220</v>
      </c>
      <c r="D12" s="51">
        <v>14.5</v>
      </c>
      <c r="E12" s="51">
        <v>22</v>
      </c>
      <c r="F12" s="51">
        <v>7</v>
      </c>
      <c r="G12" s="51">
        <v>284</v>
      </c>
      <c r="H12" s="51">
        <v>0.12</v>
      </c>
      <c r="I12" s="51">
        <v>1.2</v>
      </c>
      <c r="J12" s="52">
        <v>1.45</v>
      </c>
      <c r="K12" s="51">
        <v>170.2</v>
      </c>
      <c r="L12" s="53">
        <v>2.62</v>
      </c>
      <c r="M12" s="54">
        <v>269</v>
      </c>
    </row>
    <row r="13" spans="1:13" ht="15.75" x14ac:dyDescent="0.25">
      <c r="A13" s="51" t="s">
        <v>29</v>
      </c>
      <c r="B13" s="50">
        <v>200</v>
      </c>
      <c r="C13" s="50">
        <v>200</v>
      </c>
      <c r="D13" s="51">
        <v>0.2</v>
      </c>
      <c r="E13" s="51">
        <v>0.1</v>
      </c>
      <c r="F13" s="51">
        <v>9.3000000000000007</v>
      </c>
      <c r="G13" s="51">
        <f>D13*4+E13*9+F13*4</f>
        <v>38.900000000000006</v>
      </c>
      <c r="H13" s="51">
        <v>0</v>
      </c>
      <c r="I13" s="51">
        <v>0</v>
      </c>
      <c r="J13" s="52">
        <v>0</v>
      </c>
      <c r="K13" s="51">
        <v>5.0999999999999996</v>
      </c>
      <c r="L13" s="53">
        <v>0.82</v>
      </c>
      <c r="M13" s="54">
        <v>457</v>
      </c>
    </row>
    <row r="14" spans="1:13" ht="15.75" x14ac:dyDescent="0.25">
      <c r="A14" s="51" t="s">
        <v>10</v>
      </c>
      <c r="B14" s="50">
        <v>30</v>
      </c>
      <c r="C14" s="50">
        <v>30</v>
      </c>
      <c r="D14" s="51">
        <v>2.25</v>
      </c>
      <c r="E14" s="51">
        <v>0.86999999999999988</v>
      </c>
      <c r="F14" s="51">
        <v>15.42</v>
      </c>
      <c r="G14" s="51">
        <v>78.509999999999991</v>
      </c>
      <c r="H14" s="51">
        <v>3.3000000000000002E-2</v>
      </c>
      <c r="I14" s="51">
        <v>0.51</v>
      </c>
      <c r="J14" s="52">
        <v>0</v>
      </c>
      <c r="K14" s="51">
        <v>14.1</v>
      </c>
      <c r="L14" s="53">
        <v>1.17</v>
      </c>
      <c r="M14" s="54">
        <v>576</v>
      </c>
    </row>
    <row r="15" spans="1:13" ht="16.5" thickBot="1" x14ac:dyDescent="0.3">
      <c r="A15" s="55" t="s">
        <v>49</v>
      </c>
      <c r="B15" s="56">
        <v>445</v>
      </c>
      <c r="C15" s="56">
        <v>467</v>
      </c>
      <c r="D15" s="81">
        <f t="shared" ref="D15:L15" si="0">SUM(D12:D14)</f>
        <v>16.95</v>
      </c>
      <c r="E15" s="55">
        <f t="shared" si="0"/>
        <v>22.970000000000002</v>
      </c>
      <c r="F15" s="55">
        <f t="shared" si="0"/>
        <v>31.72</v>
      </c>
      <c r="G15" s="55">
        <f t="shared" si="0"/>
        <v>401.40999999999997</v>
      </c>
      <c r="H15" s="55">
        <f t="shared" si="0"/>
        <v>0.153</v>
      </c>
      <c r="I15" s="55">
        <f t="shared" si="0"/>
        <v>1.71</v>
      </c>
      <c r="J15" s="55">
        <f t="shared" si="0"/>
        <v>1.45</v>
      </c>
      <c r="K15" s="55">
        <f t="shared" si="0"/>
        <v>189.39999999999998</v>
      </c>
      <c r="L15" s="55">
        <f t="shared" si="0"/>
        <v>4.6099999999999994</v>
      </c>
      <c r="M15" s="69"/>
    </row>
    <row r="16" spans="1:13" ht="15.75" thickTop="1" x14ac:dyDescent="0.25">
      <c r="A16" s="36"/>
      <c r="B16" s="33"/>
      <c r="C16" s="34"/>
      <c r="D16" s="20"/>
      <c r="E16" s="21"/>
      <c r="F16" s="21"/>
      <c r="G16" s="22"/>
      <c r="H16" s="24"/>
      <c r="I16" s="21"/>
      <c r="J16" s="19"/>
      <c r="K16" s="20"/>
      <c r="L16" s="22"/>
      <c r="M16" s="35"/>
    </row>
    <row r="17" spans="1:16" ht="15.75" thickBot="1" x14ac:dyDescent="0.3">
      <c r="A17" s="37"/>
      <c r="B17" s="38"/>
      <c r="C17" s="39"/>
      <c r="D17" s="26"/>
      <c r="E17" s="27"/>
      <c r="F17" s="27"/>
      <c r="G17" s="28"/>
      <c r="H17" s="31"/>
      <c r="I17" s="27"/>
      <c r="J17" s="30"/>
      <c r="K17" s="26"/>
      <c r="L17" s="28"/>
      <c r="M17" s="40"/>
      <c r="P17" s="6"/>
    </row>
    <row r="18" spans="1:16" ht="7.9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5.75" thickBot="1" x14ac:dyDescent="0.3">
      <c r="A19" s="7" t="s">
        <v>11</v>
      </c>
      <c r="B19" s="7"/>
      <c r="C19" s="3"/>
      <c r="D19" s="41">
        <f t="shared" ref="D19:M19" si="1">SUM(D12:D18)</f>
        <v>33.9</v>
      </c>
      <c r="E19" s="42">
        <f t="shared" si="1"/>
        <v>45.940000000000005</v>
      </c>
      <c r="F19" s="42">
        <f t="shared" si="1"/>
        <v>63.44</v>
      </c>
      <c r="G19" s="43">
        <f t="shared" si="1"/>
        <v>802.81999999999994</v>
      </c>
      <c r="H19" s="42">
        <f t="shared" si="1"/>
        <v>0.30599999999999999</v>
      </c>
      <c r="I19" s="42">
        <f t="shared" si="1"/>
        <v>3.42</v>
      </c>
      <c r="J19" s="42">
        <f t="shared" si="1"/>
        <v>2.9</v>
      </c>
      <c r="K19" s="42">
        <f t="shared" si="1"/>
        <v>378.79999999999995</v>
      </c>
      <c r="L19" s="42">
        <f t="shared" si="1"/>
        <v>9.2199999999999989</v>
      </c>
      <c r="M19" s="44">
        <f t="shared" si="1"/>
        <v>1302</v>
      </c>
    </row>
    <row r="20" spans="1:16" ht="15.75" thickBot="1" x14ac:dyDescent="0.3">
      <c r="A20" s="17"/>
      <c r="B20" s="17"/>
      <c r="D20" s="5"/>
      <c r="E20" s="5"/>
      <c r="F20" s="5"/>
      <c r="G20" s="5"/>
      <c r="H20" s="5"/>
      <c r="I20" s="5"/>
      <c r="J20" s="5"/>
      <c r="K20" s="5"/>
      <c r="L20" s="5"/>
    </row>
    <row r="21" spans="1:16" ht="13.9" customHeight="1" x14ac:dyDescent="0.25">
      <c r="A21" s="29" t="s">
        <v>13</v>
      </c>
      <c r="B21" s="97" t="s">
        <v>31</v>
      </c>
      <c r="C21" s="98"/>
      <c r="D21" s="99" t="s">
        <v>8</v>
      </c>
      <c r="E21" s="100"/>
      <c r="F21" s="100"/>
      <c r="G21" s="101"/>
      <c r="H21" s="102" t="s">
        <v>35</v>
      </c>
      <c r="I21" s="103"/>
      <c r="J21" s="104"/>
      <c r="K21" s="105" t="s">
        <v>9</v>
      </c>
      <c r="L21" s="106"/>
      <c r="M21" s="82" t="s">
        <v>36</v>
      </c>
    </row>
    <row r="22" spans="1:16" ht="40.5" customHeight="1" x14ac:dyDescent="0.25">
      <c r="A22" s="1"/>
      <c r="B22" s="85" t="s">
        <v>32</v>
      </c>
      <c r="C22" s="87" t="s">
        <v>33</v>
      </c>
      <c r="D22" s="89" t="s">
        <v>0</v>
      </c>
      <c r="E22" s="91" t="s">
        <v>1</v>
      </c>
      <c r="F22" s="93" t="s">
        <v>2</v>
      </c>
      <c r="G22" s="95" t="s">
        <v>3</v>
      </c>
      <c r="H22" s="107" t="s">
        <v>4</v>
      </c>
      <c r="I22" s="93" t="s">
        <v>34</v>
      </c>
      <c r="J22" s="109" t="s">
        <v>5</v>
      </c>
      <c r="K22" s="89" t="s">
        <v>6</v>
      </c>
      <c r="L22" s="95" t="s">
        <v>7</v>
      </c>
      <c r="M22" s="83"/>
    </row>
    <row r="23" spans="1:16" ht="40.5" customHeight="1" thickBot="1" x14ac:dyDescent="0.3">
      <c r="A23" s="1"/>
      <c r="B23" s="86"/>
      <c r="C23" s="88"/>
      <c r="D23" s="90"/>
      <c r="E23" s="92"/>
      <c r="F23" s="94"/>
      <c r="G23" s="96"/>
      <c r="H23" s="108"/>
      <c r="I23" s="94"/>
      <c r="J23" s="110"/>
      <c r="K23" s="90"/>
      <c r="L23" s="96"/>
      <c r="M23" s="84"/>
    </row>
    <row r="24" spans="1:16" ht="31.5" x14ac:dyDescent="0.25">
      <c r="A24" s="49" t="s">
        <v>30</v>
      </c>
      <c r="B24" s="50">
        <v>200</v>
      </c>
      <c r="C24" s="50">
        <v>250</v>
      </c>
      <c r="D24" s="51">
        <v>6.81</v>
      </c>
      <c r="E24" s="51">
        <v>8.49</v>
      </c>
      <c r="F24" s="51">
        <v>16.96</v>
      </c>
      <c r="G24" s="57">
        <v>165.96</v>
      </c>
      <c r="H24" s="51">
        <v>0.01</v>
      </c>
      <c r="I24" s="51">
        <v>2.4500000000000002</v>
      </c>
      <c r="J24" s="52">
        <v>2</v>
      </c>
      <c r="K24" s="51">
        <v>33.5</v>
      </c>
      <c r="L24" s="53">
        <v>0.68000000000000016</v>
      </c>
      <c r="M24" s="54">
        <v>130</v>
      </c>
    </row>
    <row r="25" spans="1:16" ht="15.75" x14ac:dyDescent="0.25">
      <c r="A25" s="70" t="s">
        <v>50</v>
      </c>
      <c r="B25" s="50">
        <v>200</v>
      </c>
      <c r="C25" s="50">
        <v>220</v>
      </c>
      <c r="D25" s="51">
        <v>25.1</v>
      </c>
      <c r="E25" s="51">
        <v>17.2</v>
      </c>
      <c r="F25" s="51">
        <v>18.7</v>
      </c>
      <c r="G25" s="57">
        <v>330</v>
      </c>
      <c r="H25" s="51">
        <v>0.14000000000000001</v>
      </c>
      <c r="I25" s="51">
        <v>11.45</v>
      </c>
      <c r="J25" s="52">
        <v>1.21</v>
      </c>
      <c r="K25" s="51">
        <v>31.22</v>
      </c>
      <c r="L25" s="53">
        <v>3.58</v>
      </c>
      <c r="M25" s="54">
        <v>334</v>
      </c>
    </row>
    <row r="26" spans="1:16" ht="15.75" x14ac:dyDescent="0.25">
      <c r="A26" s="58" t="s">
        <v>28</v>
      </c>
      <c r="B26" s="50">
        <v>200</v>
      </c>
      <c r="C26" s="50">
        <v>200</v>
      </c>
      <c r="D26" s="51">
        <v>0.28999999999999998</v>
      </c>
      <c r="E26" s="51">
        <v>0</v>
      </c>
      <c r="F26" s="51">
        <v>19.3</v>
      </c>
      <c r="G26" s="57">
        <v>81</v>
      </c>
      <c r="H26" s="51">
        <v>0.02</v>
      </c>
      <c r="I26" s="51">
        <v>0.1</v>
      </c>
      <c r="J26" s="52">
        <v>3.3</v>
      </c>
      <c r="K26" s="51">
        <v>13.5</v>
      </c>
      <c r="L26" s="53">
        <v>1.1599999999999999</v>
      </c>
      <c r="M26" s="54">
        <v>487</v>
      </c>
    </row>
    <row r="27" spans="1:16" ht="15.75" x14ac:dyDescent="0.25">
      <c r="A27" s="51" t="s">
        <v>25</v>
      </c>
      <c r="B27" s="50">
        <v>25</v>
      </c>
      <c r="C27" s="50">
        <v>40</v>
      </c>
      <c r="D27" s="51">
        <v>2.4</v>
      </c>
      <c r="E27" s="51">
        <v>0.45</v>
      </c>
      <c r="F27" s="51">
        <v>12.3</v>
      </c>
      <c r="G27" s="51">
        <f>D27*4+E27*9+F27*4</f>
        <v>62.85</v>
      </c>
      <c r="H27" s="51">
        <v>7.4999999999999983E-2</v>
      </c>
      <c r="I27" s="51">
        <v>0.69</v>
      </c>
      <c r="J27" s="52">
        <v>0</v>
      </c>
      <c r="K27" s="51">
        <v>9.9</v>
      </c>
      <c r="L27" s="53">
        <v>1.32</v>
      </c>
      <c r="M27" s="54">
        <v>574</v>
      </c>
    </row>
    <row r="28" spans="1:16" ht="15.75" x14ac:dyDescent="0.25">
      <c r="A28" s="51" t="s">
        <v>10</v>
      </c>
      <c r="B28" s="50">
        <v>35</v>
      </c>
      <c r="C28" s="50">
        <v>45</v>
      </c>
      <c r="D28" s="51">
        <v>4.5999999999999996</v>
      </c>
      <c r="E28" s="51">
        <v>0.54</v>
      </c>
      <c r="F28" s="51">
        <v>29.5</v>
      </c>
      <c r="G28" s="57">
        <v>125.6</v>
      </c>
      <c r="H28" s="51">
        <v>3.3000000000000002E-2</v>
      </c>
      <c r="I28" s="51">
        <v>0.51</v>
      </c>
      <c r="J28" s="52">
        <v>0</v>
      </c>
      <c r="K28" s="51">
        <v>14.1</v>
      </c>
      <c r="L28" s="53">
        <v>1.17</v>
      </c>
      <c r="M28" s="54">
        <v>576</v>
      </c>
    </row>
    <row r="29" spans="1:16" ht="15.75" x14ac:dyDescent="0.25">
      <c r="A29" s="55" t="s">
        <v>46</v>
      </c>
      <c r="B29" s="56">
        <f t="shared" ref="B29:L29" si="2">SUM(B24:B28)</f>
        <v>660</v>
      </c>
      <c r="C29" s="56">
        <f t="shared" si="2"/>
        <v>755</v>
      </c>
      <c r="D29" s="56">
        <f t="shared" si="2"/>
        <v>39.200000000000003</v>
      </c>
      <c r="E29" s="56">
        <f t="shared" si="2"/>
        <v>26.679999999999996</v>
      </c>
      <c r="F29" s="56">
        <f t="shared" si="2"/>
        <v>96.759999999999991</v>
      </c>
      <c r="G29" s="56">
        <f t="shared" si="2"/>
        <v>765.41000000000008</v>
      </c>
      <c r="H29" s="56">
        <f t="shared" si="2"/>
        <v>0.27800000000000002</v>
      </c>
      <c r="I29" s="56">
        <f t="shared" si="2"/>
        <v>15.199999999999998</v>
      </c>
      <c r="J29" s="56">
        <f t="shared" si="2"/>
        <v>6.51</v>
      </c>
      <c r="K29" s="56">
        <f t="shared" si="2"/>
        <v>102.22</v>
      </c>
      <c r="L29" s="56">
        <f t="shared" si="2"/>
        <v>7.91</v>
      </c>
      <c r="M29" s="59"/>
    </row>
    <row r="30" spans="1:16" ht="15.75" x14ac:dyDescent="0.25">
      <c r="A30" s="55" t="s">
        <v>47</v>
      </c>
      <c r="B30" s="67">
        <f t="shared" ref="B30:L30" si="3">B29+B15</f>
        <v>1105</v>
      </c>
      <c r="C30" s="67">
        <f t="shared" si="3"/>
        <v>1222</v>
      </c>
      <c r="D30" s="67">
        <f t="shared" si="3"/>
        <v>56.150000000000006</v>
      </c>
      <c r="E30" s="67">
        <f t="shared" si="3"/>
        <v>49.65</v>
      </c>
      <c r="F30" s="67">
        <f t="shared" si="3"/>
        <v>128.47999999999999</v>
      </c>
      <c r="G30" s="67">
        <f t="shared" si="3"/>
        <v>1166.8200000000002</v>
      </c>
      <c r="H30" s="67">
        <f t="shared" si="3"/>
        <v>0.43100000000000005</v>
      </c>
      <c r="I30" s="67">
        <f t="shared" si="3"/>
        <v>16.909999999999997</v>
      </c>
      <c r="J30" s="67">
        <f t="shared" si="3"/>
        <v>7.96</v>
      </c>
      <c r="K30" s="67">
        <f t="shared" si="3"/>
        <v>291.62</v>
      </c>
      <c r="L30" s="67">
        <f t="shared" si="3"/>
        <v>12.52</v>
      </c>
      <c r="M30" s="54"/>
    </row>
    <row r="31" spans="1:16" ht="7.9" customHeight="1" thickBot="1" x14ac:dyDescent="0.3">
      <c r="C31" s="3"/>
      <c r="D31" s="4"/>
      <c r="E31" s="4"/>
      <c r="F31" s="4"/>
      <c r="G31" s="4"/>
      <c r="H31" s="4"/>
      <c r="I31" s="4"/>
      <c r="J31" s="4"/>
      <c r="K31" s="4"/>
      <c r="L31" s="4"/>
    </row>
    <row r="32" spans="1:16" ht="15.75" thickBot="1" x14ac:dyDescent="0.3">
      <c r="A32" s="7" t="s">
        <v>11</v>
      </c>
      <c r="B32" s="7"/>
      <c r="C32" s="3"/>
      <c r="D32" s="45">
        <f t="shared" ref="D32:M32" si="4">SUM(D24:D31)</f>
        <v>134.55000000000001</v>
      </c>
      <c r="E32" s="46">
        <f t="shared" si="4"/>
        <v>103.00999999999999</v>
      </c>
      <c r="F32" s="46">
        <f t="shared" si="4"/>
        <v>322</v>
      </c>
      <c r="G32" s="47">
        <f t="shared" si="4"/>
        <v>2697.6400000000003</v>
      </c>
      <c r="H32" s="46">
        <f t="shared" si="4"/>
        <v>0.9870000000000001</v>
      </c>
      <c r="I32" s="46">
        <f t="shared" si="4"/>
        <v>47.309999999999988</v>
      </c>
      <c r="J32" s="46">
        <f t="shared" si="4"/>
        <v>20.98</v>
      </c>
      <c r="K32" s="46">
        <f t="shared" si="4"/>
        <v>496.06</v>
      </c>
      <c r="L32" s="46">
        <f t="shared" si="4"/>
        <v>28.34</v>
      </c>
      <c r="M32" s="48">
        <f t="shared" si="4"/>
        <v>2101</v>
      </c>
    </row>
    <row r="33" spans="1:12" x14ac:dyDescent="0.25"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2" ht="13.9" customHeight="1" x14ac:dyDescent="0.25">
      <c r="A35" s="15" t="s">
        <v>19</v>
      </c>
      <c r="B35" s="1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2" ht="15.75" thickBot="1" x14ac:dyDescent="0.3">
      <c r="A37" s="10" t="s">
        <v>20</v>
      </c>
      <c r="B37" s="10"/>
      <c r="C37" s="11"/>
      <c r="D37" s="12"/>
      <c r="E37" s="12"/>
      <c r="F37" s="5"/>
      <c r="G37" s="5"/>
      <c r="H37" s="5"/>
      <c r="I37" s="5"/>
      <c r="J37" s="5"/>
      <c r="K37" s="5"/>
      <c r="L37" s="5"/>
    </row>
    <row r="38" spans="1:12" ht="15.75" thickBot="1" x14ac:dyDescent="0.3">
      <c r="A38" s="10" t="s">
        <v>21</v>
      </c>
      <c r="B38" s="10"/>
      <c r="C38" s="13"/>
      <c r="D38" s="14"/>
      <c r="E38" s="14"/>
      <c r="F38" s="5"/>
      <c r="G38" s="5"/>
      <c r="H38" s="5"/>
      <c r="I38" s="5"/>
      <c r="J38" s="5"/>
      <c r="K38" s="5"/>
      <c r="L38" s="5"/>
    </row>
    <row r="39" spans="1:12" ht="15.75" thickBot="1" x14ac:dyDescent="0.3">
      <c r="A39" s="10" t="s">
        <v>22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2" x14ac:dyDescent="0.25"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</sheetData>
  <mergeCells count="32"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abSelected="1" topLeftCell="A22" workbookViewId="0">
      <selection activeCell="R28" sqref="R28"/>
    </sheetView>
  </sheetViews>
  <sheetFormatPr defaultColWidth="9" defaultRowHeight="15" x14ac:dyDescent="0.25"/>
  <cols>
    <col min="1" max="1" width="33.5703125" style="23" customWidth="1"/>
    <col min="2" max="2" width="6.28515625" style="23" bestFit="1" customWidth="1"/>
    <col min="3" max="3" width="6.28515625" style="2" bestFit="1" customWidth="1"/>
    <col min="4" max="5" width="6.7109375" style="1" bestFit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6.570312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8" t="s">
        <v>40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55</v>
      </c>
      <c r="B7" s="32"/>
      <c r="C7" s="25"/>
    </row>
    <row r="8" spans="1:13" ht="9.4" customHeight="1" thickBot="1" x14ac:dyDescent="0.3"/>
    <row r="9" spans="1:13" s="18" customFormat="1" ht="28.9" customHeight="1" x14ac:dyDescent="0.25">
      <c r="A9" s="29" t="s">
        <v>12</v>
      </c>
      <c r="B9" s="97" t="s">
        <v>31</v>
      </c>
      <c r="C9" s="98"/>
      <c r="D9" s="99" t="s">
        <v>8</v>
      </c>
      <c r="E9" s="100"/>
      <c r="F9" s="100"/>
      <c r="G9" s="101"/>
      <c r="H9" s="102" t="s">
        <v>35</v>
      </c>
      <c r="I9" s="103"/>
      <c r="J9" s="104"/>
      <c r="K9" s="105" t="s">
        <v>9</v>
      </c>
      <c r="L9" s="106"/>
      <c r="M9" s="82" t="s">
        <v>36</v>
      </c>
    </row>
    <row r="10" spans="1:13" ht="40.5" customHeight="1" x14ac:dyDescent="0.25">
      <c r="A10" s="1"/>
      <c r="B10" s="85" t="s">
        <v>32</v>
      </c>
      <c r="C10" s="87" t="s">
        <v>33</v>
      </c>
      <c r="D10" s="89" t="s">
        <v>0</v>
      </c>
      <c r="E10" s="91" t="s">
        <v>1</v>
      </c>
      <c r="F10" s="93" t="s">
        <v>2</v>
      </c>
      <c r="G10" s="95" t="s">
        <v>3</v>
      </c>
      <c r="H10" s="107" t="s">
        <v>4</v>
      </c>
      <c r="I10" s="93" t="s">
        <v>34</v>
      </c>
      <c r="J10" s="109" t="s">
        <v>5</v>
      </c>
      <c r="K10" s="89" t="s">
        <v>6</v>
      </c>
      <c r="L10" s="95" t="s">
        <v>7</v>
      </c>
      <c r="M10" s="83"/>
    </row>
    <row r="11" spans="1:13" ht="40.5" customHeight="1" thickBot="1" x14ac:dyDescent="0.3">
      <c r="A11" s="1"/>
      <c r="B11" s="86"/>
      <c r="C11" s="88"/>
      <c r="D11" s="90"/>
      <c r="E11" s="92"/>
      <c r="F11" s="94"/>
      <c r="G11" s="96"/>
      <c r="H11" s="108"/>
      <c r="I11" s="94"/>
      <c r="J11" s="110"/>
      <c r="K11" s="90"/>
      <c r="L11" s="96"/>
      <c r="M11" s="84"/>
    </row>
    <row r="12" spans="1:13" ht="15.75" x14ac:dyDescent="0.25">
      <c r="A12" s="51" t="s">
        <v>42</v>
      </c>
      <c r="B12" s="50">
        <v>200</v>
      </c>
      <c r="C12" s="50">
        <v>220</v>
      </c>
      <c r="D12" s="51">
        <v>10.3</v>
      </c>
      <c r="E12" s="51">
        <v>12.4</v>
      </c>
      <c r="F12" s="51">
        <v>41.2</v>
      </c>
      <c r="G12" s="51">
        <v>318</v>
      </c>
      <c r="H12" s="51">
        <v>3.5999999999999997E-2</v>
      </c>
      <c r="I12" s="51">
        <v>0</v>
      </c>
      <c r="J12" s="52">
        <v>15</v>
      </c>
      <c r="K12" s="51">
        <v>8.4</v>
      </c>
      <c r="L12" s="53">
        <v>0.54</v>
      </c>
      <c r="M12" s="54">
        <v>261</v>
      </c>
    </row>
    <row r="13" spans="1:13" ht="15.75" x14ac:dyDescent="0.25">
      <c r="A13" s="58" t="s">
        <v>43</v>
      </c>
      <c r="B13" s="50" t="s">
        <v>41</v>
      </c>
      <c r="C13" s="50" t="s">
        <v>41</v>
      </c>
      <c r="D13" s="51">
        <v>0.3</v>
      </c>
      <c r="E13" s="51">
        <v>0.1</v>
      </c>
      <c r="F13" s="51">
        <v>9.5</v>
      </c>
      <c r="G13" s="51">
        <v>40.1</v>
      </c>
      <c r="H13" s="51">
        <v>0</v>
      </c>
      <c r="I13" s="51">
        <v>0.02</v>
      </c>
      <c r="J13" s="52">
        <v>1</v>
      </c>
      <c r="K13" s="51">
        <v>7.9</v>
      </c>
      <c r="L13" s="71">
        <v>0.87</v>
      </c>
      <c r="M13" s="54">
        <v>459</v>
      </c>
    </row>
    <row r="14" spans="1:13" ht="15.75" x14ac:dyDescent="0.25">
      <c r="A14" s="51" t="s">
        <v>10</v>
      </c>
      <c r="B14" s="50">
        <v>30</v>
      </c>
      <c r="C14" s="50">
        <v>30</v>
      </c>
      <c r="D14" s="51">
        <v>2.25</v>
      </c>
      <c r="E14" s="51">
        <v>0.86999999999999988</v>
      </c>
      <c r="F14" s="51">
        <v>15.42</v>
      </c>
      <c r="G14" s="51">
        <v>78.509999999999991</v>
      </c>
      <c r="H14" s="51">
        <v>3.3000000000000002E-2</v>
      </c>
      <c r="I14" s="51">
        <v>0.51</v>
      </c>
      <c r="J14" s="52">
        <v>0</v>
      </c>
      <c r="K14" s="51">
        <v>14.1</v>
      </c>
      <c r="L14" s="53">
        <v>1.17</v>
      </c>
      <c r="M14" s="54">
        <v>576</v>
      </c>
    </row>
    <row r="15" spans="1:13" ht="15.75" x14ac:dyDescent="0.25">
      <c r="A15" s="51" t="s">
        <v>27</v>
      </c>
      <c r="B15" s="50">
        <v>30</v>
      </c>
      <c r="C15" s="50">
        <v>30</v>
      </c>
      <c r="D15" s="51">
        <v>2.25</v>
      </c>
      <c r="E15" s="51">
        <v>2.94</v>
      </c>
      <c r="F15" s="51">
        <v>22.32</v>
      </c>
      <c r="G15" s="51">
        <v>124.5</v>
      </c>
      <c r="H15" s="51">
        <v>3.0000000000000001E-3</v>
      </c>
      <c r="I15" s="51">
        <v>1.41</v>
      </c>
      <c r="J15" s="52">
        <v>0</v>
      </c>
      <c r="K15" s="51">
        <v>8.6999999999999993</v>
      </c>
      <c r="L15" s="53">
        <v>0.63</v>
      </c>
      <c r="M15" s="72">
        <v>582</v>
      </c>
    </row>
    <row r="16" spans="1:13" ht="15.75" x14ac:dyDescent="0.25">
      <c r="A16" s="55" t="s">
        <v>49</v>
      </c>
      <c r="B16" s="73" t="s">
        <v>51</v>
      </c>
      <c r="C16" s="73" t="s">
        <v>52</v>
      </c>
      <c r="D16" s="55">
        <f t="shared" ref="D16:L16" si="0">SUM(D12:D14)</f>
        <v>12.850000000000001</v>
      </c>
      <c r="E16" s="55">
        <f t="shared" si="0"/>
        <v>13.37</v>
      </c>
      <c r="F16" s="55">
        <f t="shared" si="0"/>
        <v>66.12</v>
      </c>
      <c r="G16" s="55">
        <f t="shared" si="0"/>
        <v>436.61</v>
      </c>
      <c r="H16" s="55">
        <f t="shared" si="0"/>
        <v>6.9000000000000006E-2</v>
      </c>
      <c r="I16" s="55">
        <f t="shared" si="0"/>
        <v>0.53</v>
      </c>
      <c r="J16" s="55">
        <f t="shared" si="0"/>
        <v>16</v>
      </c>
      <c r="K16" s="55">
        <f t="shared" si="0"/>
        <v>30.4</v>
      </c>
      <c r="L16" s="55">
        <f t="shared" si="0"/>
        <v>2.58</v>
      </c>
      <c r="M16" s="54"/>
    </row>
    <row r="17" spans="1:16" x14ac:dyDescent="0.25">
      <c r="A17" s="36"/>
      <c r="B17" s="33"/>
      <c r="C17" s="34"/>
      <c r="D17" s="20"/>
      <c r="E17" s="21"/>
      <c r="F17" s="21"/>
      <c r="G17" s="22"/>
      <c r="H17" s="24"/>
      <c r="I17" s="21"/>
      <c r="J17" s="19"/>
      <c r="K17" s="20"/>
      <c r="L17" s="22"/>
      <c r="M17" s="35"/>
    </row>
    <row r="18" spans="1:16" ht="15.75" thickBot="1" x14ac:dyDescent="0.3">
      <c r="A18" s="37"/>
      <c r="B18" s="38"/>
      <c r="C18" s="39"/>
      <c r="D18" s="26"/>
      <c r="E18" s="27"/>
      <c r="F18" s="27"/>
      <c r="G18" s="28"/>
      <c r="H18" s="31"/>
      <c r="I18" s="27"/>
      <c r="J18" s="30"/>
      <c r="K18" s="26"/>
      <c r="L18" s="28"/>
      <c r="M18" s="40"/>
      <c r="P18" s="6"/>
    </row>
    <row r="19" spans="1:16" ht="7.9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5.75" thickBot="1" x14ac:dyDescent="0.3">
      <c r="A20" s="7" t="s">
        <v>11</v>
      </c>
      <c r="B20" s="7"/>
      <c r="C20" s="3"/>
      <c r="D20" s="41">
        <f t="shared" ref="D20:M20" si="1">SUM(D12:D19)</f>
        <v>27.950000000000003</v>
      </c>
      <c r="E20" s="42">
        <f t="shared" si="1"/>
        <v>29.68</v>
      </c>
      <c r="F20" s="42">
        <f t="shared" si="1"/>
        <v>154.56</v>
      </c>
      <c r="G20" s="43">
        <f t="shared" si="1"/>
        <v>997.72</v>
      </c>
      <c r="H20" s="42">
        <f t="shared" si="1"/>
        <v>0.14100000000000001</v>
      </c>
      <c r="I20" s="42">
        <f t="shared" si="1"/>
        <v>2.4699999999999998</v>
      </c>
      <c r="J20" s="42">
        <f t="shared" si="1"/>
        <v>32</v>
      </c>
      <c r="K20" s="42">
        <f t="shared" si="1"/>
        <v>69.5</v>
      </c>
      <c r="L20" s="42">
        <f t="shared" si="1"/>
        <v>5.79</v>
      </c>
      <c r="M20" s="44">
        <f t="shared" si="1"/>
        <v>1878</v>
      </c>
    </row>
    <row r="21" spans="1:16" ht="15.75" thickBot="1" x14ac:dyDescent="0.3">
      <c r="A21" s="17"/>
      <c r="B21" s="17"/>
      <c r="D21" s="5"/>
      <c r="E21" s="5"/>
      <c r="F21" s="5"/>
      <c r="G21" s="5"/>
      <c r="H21" s="5"/>
      <c r="I21" s="5"/>
      <c r="J21" s="5"/>
      <c r="K21" s="5"/>
      <c r="L21" s="5"/>
    </row>
    <row r="22" spans="1:16" ht="13.9" customHeight="1" x14ac:dyDescent="0.25">
      <c r="A22" s="29" t="s">
        <v>13</v>
      </c>
      <c r="B22" s="97" t="s">
        <v>31</v>
      </c>
      <c r="C22" s="98"/>
      <c r="D22" s="99" t="s">
        <v>8</v>
      </c>
      <c r="E22" s="100"/>
      <c r="F22" s="100"/>
      <c r="G22" s="101"/>
      <c r="H22" s="102" t="s">
        <v>35</v>
      </c>
      <c r="I22" s="103"/>
      <c r="J22" s="104"/>
      <c r="K22" s="105" t="s">
        <v>9</v>
      </c>
      <c r="L22" s="106"/>
      <c r="M22" s="82" t="s">
        <v>36</v>
      </c>
    </row>
    <row r="23" spans="1:16" ht="40.5" customHeight="1" x14ac:dyDescent="0.25">
      <c r="A23" s="1"/>
      <c r="B23" s="85" t="s">
        <v>32</v>
      </c>
      <c r="C23" s="87" t="s">
        <v>33</v>
      </c>
      <c r="D23" s="89" t="s">
        <v>0</v>
      </c>
      <c r="E23" s="91" t="s">
        <v>1</v>
      </c>
      <c r="F23" s="93" t="s">
        <v>2</v>
      </c>
      <c r="G23" s="95" t="s">
        <v>3</v>
      </c>
      <c r="H23" s="107" t="s">
        <v>4</v>
      </c>
      <c r="I23" s="93" t="s">
        <v>34</v>
      </c>
      <c r="J23" s="109" t="s">
        <v>5</v>
      </c>
      <c r="K23" s="89" t="s">
        <v>6</v>
      </c>
      <c r="L23" s="95" t="s">
        <v>7</v>
      </c>
      <c r="M23" s="83"/>
    </row>
    <row r="24" spans="1:16" ht="40.5" customHeight="1" thickBot="1" x14ac:dyDescent="0.3">
      <c r="A24" s="1"/>
      <c r="B24" s="86"/>
      <c r="C24" s="88"/>
      <c r="D24" s="90"/>
      <c r="E24" s="92"/>
      <c r="F24" s="94"/>
      <c r="G24" s="96"/>
      <c r="H24" s="108"/>
      <c r="I24" s="94"/>
      <c r="J24" s="110"/>
      <c r="K24" s="90"/>
      <c r="L24" s="96"/>
      <c r="M24" s="84"/>
    </row>
    <row r="25" spans="1:16" ht="47.25" x14ac:dyDescent="0.25">
      <c r="A25" s="49" t="s">
        <v>26</v>
      </c>
      <c r="B25" s="50">
        <v>200</v>
      </c>
      <c r="C25" s="50">
        <v>250</v>
      </c>
      <c r="D25" s="51">
        <v>6.81</v>
      </c>
      <c r="E25" s="51">
        <v>8.49</v>
      </c>
      <c r="F25" s="51">
        <v>16.96</v>
      </c>
      <c r="G25" s="57">
        <v>165.96</v>
      </c>
      <c r="H25" s="51">
        <v>0.04</v>
      </c>
      <c r="I25" s="51">
        <v>2.35</v>
      </c>
      <c r="J25" s="52">
        <v>8</v>
      </c>
      <c r="K25" s="51">
        <v>36.75</v>
      </c>
      <c r="L25" s="53">
        <v>1.1000000000000001</v>
      </c>
      <c r="M25" s="54">
        <v>95</v>
      </c>
    </row>
    <row r="26" spans="1:16" ht="15.75" x14ac:dyDescent="0.25">
      <c r="A26" s="51" t="s">
        <v>39</v>
      </c>
      <c r="B26" s="50">
        <v>80</v>
      </c>
      <c r="C26" s="50">
        <v>100</v>
      </c>
      <c r="D26" s="51">
        <v>20.53</v>
      </c>
      <c r="E26" s="51">
        <v>16.5</v>
      </c>
      <c r="F26" s="51">
        <v>16.53</v>
      </c>
      <c r="G26" s="57">
        <v>107.3</v>
      </c>
      <c r="H26" s="51">
        <v>0.14000000000000001</v>
      </c>
      <c r="I26" s="51">
        <v>2.1</v>
      </c>
      <c r="J26" s="52">
        <v>0</v>
      </c>
      <c r="K26" s="51">
        <v>61</v>
      </c>
      <c r="L26" s="53">
        <v>1.29</v>
      </c>
      <c r="M26" s="54">
        <v>309</v>
      </c>
    </row>
    <row r="27" spans="1:16" ht="15.75" x14ac:dyDescent="0.25">
      <c r="A27" s="74" t="s">
        <v>44</v>
      </c>
      <c r="B27" s="75">
        <v>150</v>
      </c>
      <c r="C27" s="75">
        <v>180</v>
      </c>
      <c r="D27" s="76">
        <v>5.59</v>
      </c>
      <c r="E27" s="76">
        <v>5.85</v>
      </c>
      <c r="F27" s="76">
        <v>45.73</v>
      </c>
      <c r="G27" s="77">
        <v>253.44</v>
      </c>
      <c r="H27" s="76">
        <v>3.5999999999999997E-2</v>
      </c>
      <c r="I27" s="76">
        <v>0.32</v>
      </c>
      <c r="J27" s="78">
        <v>0</v>
      </c>
      <c r="K27" s="76">
        <v>8.2799999999999976</v>
      </c>
      <c r="L27" s="79">
        <v>0.01</v>
      </c>
      <c r="M27" s="80">
        <v>205</v>
      </c>
    </row>
    <row r="28" spans="1:16" ht="15.75" x14ac:dyDescent="0.25">
      <c r="A28" s="58" t="s">
        <v>28</v>
      </c>
      <c r="B28" s="50">
        <v>200</v>
      </c>
      <c r="C28" s="50">
        <v>200</v>
      </c>
      <c r="D28" s="51">
        <v>0.28999999999999998</v>
      </c>
      <c r="E28" s="51">
        <v>0</v>
      </c>
      <c r="F28" s="51">
        <v>19.3</v>
      </c>
      <c r="G28" s="57">
        <v>81</v>
      </c>
      <c r="H28" s="51">
        <v>0.02</v>
      </c>
      <c r="I28" s="51">
        <v>0.1</v>
      </c>
      <c r="J28" s="52">
        <v>3.3</v>
      </c>
      <c r="K28" s="51">
        <v>13.5</v>
      </c>
      <c r="L28" s="53">
        <v>1.1599999999999999</v>
      </c>
      <c r="M28" s="54">
        <v>487</v>
      </c>
    </row>
    <row r="29" spans="1:16" ht="15.75" x14ac:dyDescent="0.25">
      <c r="A29" s="51" t="s">
        <v>25</v>
      </c>
      <c r="B29" s="50">
        <v>25</v>
      </c>
      <c r="C29" s="50">
        <v>40</v>
      </c>
      <c r="D29" s="51">
        <v>2.4</v>
      </c>
      <c r="E29" s="51">
        <v>0.45</v>
      </c>
      <c r="F29" s="51">
        <v>12.3</v>
      </c>
      <c r="G29" s="51">
        <f>D29*4+E29*9+F29*4</f>
        <v>62.85</v>
      </c>
      <c r="H29" s="51">
        <v>7.4999999999999983E-2</v>
      </c>
      <c r="I29" s="51">
        <v>0.69</v>
      </c>
      <c r="J29" s="52">
        <v>0</v>
      </c>
      <c r="K29" s="51">
        <v>9.9</v>
      </c>
      <c r="L29" s="53">
        <v>1.32</v>
      </c>
      <c r="M29" s="54">
        <v>574</v>
      </c>
    </row>
    <row r="30" spans="1:16" ht="15.75" x14ac:dyDescent="0.25">
      <c r="A30" s="51" t="s">
        <v>10</v>
      </c>
      <c r="B30" s="50">
        <v>35</v>
      </c>
      <c r="C30" s="50">
        <v>45</v>
      </c>
      <c r="D30" s="51">
        <v>4.5999999999999996</v>
      </c>
      <c r="E30" s="51">
        <v>0.54</v>
      </c>
      <c r="F30" s="51">
        <v>29.5</v>
      </c>
      <c r="G30" s="57">
        <v>125.6</v>
      </c>
      <c r="H30" s="51">
        <v>3.3000000000000002E-2</v>
      </c>
      <c r="I30" s="51">
        <v>0.51</v>
      </c>
      <c r="J30" s="52">
        <v>0</v>
      </c>
      <c r="K30" s="51">
        <v>14.1</v>
      </c>
      <c r="L30" s="53">
        <v>1.17</v>
      </c>
      <c r="M30" s="54">
        <v>576</v>
      </c>
    </row>
    <row r="31" spans="1:16" ht="15.75" x14ac:dyDescent="0.25">
      <c r="A31" s="55" t="s">
        <v>46</v>
      </c>
      <c r="B31" s="56">
        <f>SUM(B25:B30)</f>
        <v>690</v>
      </c>
      <c r="C31" s="56">
        <f>SUM(C25:C30)</f>
        <v>815</v>
      </c>
      <c r="D31" s="56">
        <f t="shared" ref="D31:L32" si="2">SUM(D25:D30)</f>
        <v>40.22</v>
      </c>
      <c r="E31" s="56">
        <f t="shared" si="2"/>
        <v>31.830000000000002</v>
      </c>
      <c r="F31" s="56">
        <f t="shared" si="2"/>
        <v>140.32</v>
      </c>
      <c r="G31" s="56">
        <f t="shared" si="2"/>
        <v>796.15000000000009</v>
      </c>
      <c r="H31" s="56">
        <f t="shared" si="2"/>
        <v>0.34399999999999997</v>
      </c>
      <c r="I31" s="56">
        <f t="shared" si="2"/>
        <v>6.07</v>
      </c>
      <c r="J31" s="56">
        <f t="shared" si="2"/>
        <v>11.3</v>
      </c>
      <c r="K31" s="56">
        <f t="shared" si="2"/>
        <v>143.53</v>
      </c>
      <c r="L31" s="56">
        <f t="shared" si="2"/>
        <v>6.05</v>
      </c>
      <c r="M31" s="59"/>
    </row>
    <row r="32" spans="1:16" ht="15.75" x14ac:dyDescent="0.25">
      <c r="A32" s="55" t="s">
        <v>47</v>
      </c>
      <c r="B32" s="56">
        <v>1155</v>
      </c>
      <c r="C32" s="56">
        <v>1300</v>
      </c>
      <c r="D32" s="56">
        <f>SUM(D26:D31)</f>
        <v>73.63</v>
      </c>
      <c r="E32" s="56">
        <f t="shared" si="2"/>
        <v>55.17</v>
      </c>
      <c r="F32" s="56">
        <f t="shared" si="2"/>
        <v>263.68</v>
      </c>
      <c r="G32" s="56">
        <f t="shared" si="2"/>
        <v>1426.3400000000001</v>
      </c>
      <c r="H32" s="56">
        <f t="shared" si="2"/>
        <v>0.64800000000000002</v>
      </c>
      <c r="I32" s="56">
        <f t="shared" si="2"/>
        <v>9.7899999999999991</v>
      </c>
      <c r="J32" s="56">
        <f t="shared" si="2"/>
        <v>14.600000000000001</v>
      </c>
      <c r="K32" s="56">
        <f t="shared" si="2"/>
        <v>250.31</v>
      </c>
      <c r="L32" s="56">
        <f t="shared" si="2"/>
        <v>11</v>
      </c>
      <c r="M32" s="54"/>
    </row>
    <row r="33" spans="1:13" ht="7.9" customHeight="1" thickBot="1" x14ac:dyDescent="0.3">
      <c r="C33" s="3"/>
      <c r="D33" s="4"/>
      <c r="E33" s="4"/>
      <c r="F33" s="4"/>
      <c r="G33" s="4"/>
      <c r="H33" s="4"/>
      <c r="I33" s="4"/>
      <c r="J33" s="4"/>
      <c r="K33" s="4"/>
      <c r="L33" s="4"/>
    </row>
    <row r="34" spans="1:13" ht="15.75" thickBot="1" x14ac:dyDescent="0.3">
      <c r="A34" s="7" t="s">
        <v>11</v>
      </c>
      <c r="B34" s="7"/>
      <c r="C34" s="3"/>
      <c r="D34" s="45">
        <f t="shared" ref="D34:M34" si="3">SUM(D25:D33)</f>
        <v>154.07</v>
      </c>
      <c r="E34" s="46">
        <f t="shared" si="3"/>
        <v>118.83000000000001</v>
      </c>
      <c r="F34" s="46">
        <f t="shared" si="3"/>
        <v>544.31999999999994</v>
      </c>
      <c r="G34" s="47">
        <f t="shared" si="3"/>
        <v>3018.6400000000003</v>
      </c>
      <c r="H34" s="46">
        <f t="shared" si="3"/>
        <v>1.3359999999999999</v>
      </c>
      <c r="I34" s="46">
        <f t="shared" si="3"/>
        <v>21.93</v>
      </c>
      <c r="J34" s="46">
        <f t="shared" si="3"/>
        <v>37.200000000000003</v>
      </c>
      <c r="K34" s="46">
        <f t="shared" si="3"/>
        <v>537.37</v>
      </c>
      <c r="L34" s="46">
        <f t="shared" si="3"/>
        <v>23.1</v>
      </c>
      <c r="M34" s="48">
        <f t="shared" si="3"/>
        <v>2246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ht="13.9" customHeight="1" x14ac:dyDescent="0.25">
      <c r="A37" s="15" t="s">
        <v>19</v>
      </c>
      <c r="B37" s="15"/>
      <c r="D37" s="5"/>
      <c r="E37" s="5"/>
      <c r="F37" s="5"/>
      <c r="G37" s="5"/>
      <c r="H37" s="5"/>
      <c r="I37" s="5"/>
      <c r="J37" s="5"/>
      <c r="K37" s="5"/>
      <c r="L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20</v>
      </c>
      <c r="B39" s="10"/>
      <c r="C39" s="11"/>
      <c r="D39" s="12"/>
      <c r="E39" s="12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</sheetData>
  <mergeCells count="32"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28,04</vt:lpstr>
      <vt:lpstr>29,04</vt:lpstr>
      <vt:lpstr>30,04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2025-04-22T10:06:19Z</dcterms:modified>
</cp:coreProperties>
</file>